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PURESEC/Dropbox/Marketing/Blog-Beiträge/"/>
    </mc:Choice>
  </mc:AlternateContent>
  <bookViews>
    <workbookView xWindow="820" yWindow="460" windowWidth="24780" windowHeight="15540" tabRatio="500"/>
  </bookViews>
  <sheets>
    <sheet name="Evaluierungsbogen" sheetId="1" r:id="rId1"/>
    <sheet name="&lt;über MEESTAR&gt;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2" l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J8" i="1"/>
  <c r="B8" i="1"/>
</calcChain>
</file>

<file path=xl/sharedStrings.xml><?xml version="1.0" encoding="utf-8"?>
<sst xmlns="http://schemas.openxmlformats.org/spreadsheetml/2006/main" count="97" uniqueCount="76">
  <si>
    <t>Ethische Evaluation eines AAL-Services nach dem MEESTAR-Modell</t>
  </si>
  <si>
    <t>Beschreibung:</t>
  </si>
  <si>
    <t>Referenzen und Hintergrundinformationen zum MEESTAR-Modell</t>
  </si>
  <si>
    <t>Leitfragen des MEESTAR-Modells</t>
  </si>
  <si>
    <t>A. Manzeschke, K. Weber, E. Rother, H. Fangerau: Ergebnisse der Studie "Ethische Fragen im Bereich Altersgerechter Assistenzsysteme", Januar 2013, ISBN-13: 978-3-89750-169-0</t>
  </si>
  <si>
    <t>Quellen</t>
  </si>
  <si>
    <t>Stand:</t>
  </si>
  <si>
    <t>- Ist der Einsatz eines Assistenzsystems ethisch bedenklich oder unbedenklich?</t>
  </si>
  <si>
    <t xml:space="preserve">- Welche spezifisch ethischen Herausforderungen ergeben sich durch den Einsatz eines oder mehrerer altersgerechter Assistenzsysteme? </t>
  </si>
  <si>
    <t xml:space="preserve">- Lassen sich ethische Probleme, die sich beim Einsatz von altersgerechten Assistenzsystemen ergeben, abmildern oder gar ganz auflösen? Wenn ja, wie sehen potenzielle Lösungsansätze aus? </t>
  </si>
  <si>
    <t xml:space="preserve">- Gibt es bestimmte Momente beim Einsatz eines altersgerechten Assistenzsystems, die ethisch so bedenklich sind, dass das ganze System nicht installiert oder genutzt werden sollte? </t>
  </si>
  <si>
    <t xml:space="preserve">- Haben sich bei der Nutzung des Systems neue, unerwartete ethische Problempunkte ergeben, die vorher – bei Planung und Konzeption des Systems – noch nicht absehbar waren? </t>
  </si>
  <si>
    <t xml:space="preserve">- Auf welche Aspekte und Funktionalitäten des untersuchten altersgerechten Assistenzsystems muss aus ethischer Sicht besonders geachtet werden? </t>
  </si>
  <si>
    <t>Ambient Assisted Living in Deutschland, http://www.aal-deutschland.de/</t>
  </si>
  <si>
    <t>Hacker, Jörg/Rendtorff, Trutz/ Cramer, Patrick: Biomedizinische Eingriffe am Menschen. Ein Stufenmodell zur ethischen Bewertung von Gen- und Zelltherapie. Berlin (de Gruyter) 2009</t>
  </si>
  <si>
    <t xml:space="preserve">VielePerspektiveneröffnen </t>
  </si>
  <si>
    <t xml:space="preserve">Sensibilitätfürethische Problemfelder im Kontext von altersgerechten Assistenzsystemen schaffen </t>
  </si>
  <si>
    <t xml:space="preserve">Sich gemeinsam über ethische Probleme verständigen </t>
  </si>
  <si>
    <t xml:space="preserve">Ein konkretes Szenario mit altersgerechter Assistenztechnik bewerten </t>
  </si>
  <si>
    <t xml:space="preserve">Lösungsansätzefürethische Probleme entwickeln </t>
  </si>
  <si>
    <t>Was MEESTAR leistet</t>
  </si>
  <si>
    <t xml:space="preserve">Eine quantitative Bewertung vollziehen </t>
  </si>
  <si>
    <t xml:space="preserve">Eine ethische Bewertung liefern, die eine unbegrenzte Gültigkeit beansprucht </t>
  </si>
  <si>
    <t xml:space="preserve">Eine eigenständige Urteilsbildung abnehmen </t>
  </si>
  <si>
    <t>Was MEESTAR nicht leistet</t>
  </si>
  <si>
    <t>Die drei Dimensionen des MEESTAR-Modells</t>
  </si>
  <si>
    <t>Dimension 2:  "Bewertungsdimensionen" - 7 Ebenen:</t>
  </si>
  <si>
    <t>Dimension 1: Ethisches Urteil - 4 Stufen:</t>
  </si>
  <si>
    <t>Fürsorge (An welchem Punkt wird eine technisch unterstützte Sorge für hilfsbedürftige Menschen problematisch? An welchem Punkt wird aus Fürsorge Bevormundung?)</t>
  </si>
  <si>
    <t xml:space="preserve">Selbstbestimmung/Autonomie (Wie können Menschen bei der Ausübung Ihre Sebstbestimmung unterstützt werden, insbes. Wenn ihr eigenes Entscheidungsfähigkeit fraglich geworden ist? </t>
  </si>
  <si>
    <t>Sicherheit (Technik veringert oft die eigenen Fähigkeiten zur Selbstversorgung. Tehnik kann Sicherheit suggerieren, die objektiv niht gegeben ist. Wie werden Konflikte zwischen Sicherheit unf Privatheit und/oder Selbsbestimmung gelöst?</t>
  </si>
  <si>
    <t>Privatheit (Wie kann die Privatheit kognitiv eingeschränkter Menschen geschützt werden? Wie geht man mit kulturellen Unterschieden in der Einschätzung privat-öffentlich um?</t>
  </si>
  <si>
    <t>Gerechtigkeit (Verständnis von intragenerationeller und intergenerationeller Gerechtgkeit: Wer bekommt Zugang zu AAL-Systemen? Wie erfolgt die Finanzierung?)</t>
  </si>
  <si>
    <t>Teilhabe (Welche Teilhabe am Gesellschaftsleben ist gewünscht? Welche wird durch das System ermöglicht? Werden durch das System Teilhabevarianten be- oder verhindert?)</t>
  </si>
  <si>
    <t>Selbstverständnis (Wird der Sinnfrage Raum geboten? Inwiefern werden durch altersgerechte Technik Normierungsroutinen etabliert?)</t>
  </si>
  <si>
    <t>Dimension 3: Individuelle, organisationale und gesellschaftliche Bewertung - 3 Bewertungsebenen:</t>
  </si>
  <si>
    <t>Individuelle Perspektive (Bewertung von normativ relevantem Handeln auf der individuellen Ebene)</t>
  </si>
  <si>
    <t>Organisationale Perspektive (Verantwortung von kooperativen Akteuren, z.B. Unternehmen)</t>
  </si>
  <si>
    <t>Gesellschaftliche Perspektive (Verantwortung der Gesellschaft bzgl. ger vorgegebenen Normen, Rechte und Pflichten)</t>
  </si>
  <si>
    <t>FÜRSORGE</t>
  </si>
  <si>
    <t>SELBSTBESIMMUNG</t>
  </si>
  <si>
    <t>SICHERHEIT</t>
  </si>
  <si>
    <t>PRIVATHEIT</t>
  </si>
  <si>
    <t>GERECHTIGKEIT</t>
  </si>
  <si>
    <t>TEILHABE</t>
  </si>
  <si>
    <t>SELBSTVERSTÄNDNIS</t>
  </si>
  <si>
    <t>An welchem Punkt wird eine technisch unterstützte Sorge für hilfsbedürftige Menschen problematisch? An welchem Punkt wird aus Fürsorge Bevormundung?)</t>
  </si>
  <si>
    <t xml:space="preserve">Wie können Menschen bei der Ausübung Ihre Sebstbestimmung unterstützt werden, insbes. Wenn ihr eigenes Entscheidungsfähigkeit fraglich geworden ist? </t>
  </si>
  <si>
    <t>Technik veringert oft die eigenen Fähigkeiten zur Selbstversorgung. Tehnik kann Sicherheit suggerieren, die objektiv niht gegeben ist. Wie werden Konflikte zwischen Sicherheit unf Privatheit und/oder Selbsbestimmung gelöst?</t>
  </si>
  <si>
    <t>Wie kann die Privatheit kognitiv eingeschränkter Menschen geschützt werden? Wie geht man mit kulturellen Unterschieden in der Einschätzung privat-öffentlich um?</t>
  </si>
  <si>
    <t>Verständnis von intragenerationeller und intergenerationeller Gerechtgkeit: Wer bekommt Zugang zu AAL-Systemen? Wie erfolgt die Finanzierung?)</t>
  </si>
  <si>
    <t>Welche Teilhabe am Gesellschaftsleben ist gewünscht? Welche wird durch das System ermöglicht? Werden durch das System Teilhabevarianten be- oder verhindert?)</t>
  </si>
  <si>
    <t>Wird der Sinnfrage Raum geboten? Inwiefern werden durch altersgerechte Technik Normierungsroutinen etabliert?)</t>
  </si>
  <si>
    <t>Bewertungsdimension</t>
  </si>
  <si>
    <t>Relevante Fragen</t>
  </si>
  <si>
    <t>Indivituelle Ebene</t>
  </si>
  <si>
    <t>Organisationale Ebene</t>
  </si>
  <si>
    <t>Gesellschaftliche Ebene</t>
  </si>
  <si>
    <t>Evaluierter Service:</t>
  </si>
  <si>
    <t>&lt;Bezeichnung&gt;</t>
  </si>
  <si>
    <t>&lt;genaue Beschreibung des AAL-Produkts, Services oder der Dienstleistung&gt;</t>
  </si>
  <si>
    <t>Maximalwert:</t>
  </si>
  <si>
    <t>Stufe 1: 
Anwendung ist aus ethischer Sicht völlig unbedenklich</t>
  </si>
  <si>
    <t>Author:</t>
  </si>
  <si>
    <t>Stufe 2: 
Ethische Sensibilität kann entsprechend berücksichtigt werden</t>
  </si>
  <si>
    <t>Stufe 3: 
Ethisch sensibel, permanenterAufmerksamkeit nötig</t>
  </si>
  <si>
    <t>Stufe 4: 
Anwendung ist aus ethischer Sicht abzulehnen</t>
  </si>
  <si>
    <t>Datum der Bewertung:</t>
  </si>
  <si>
    <t>Durchgeführt von:</t>
  </si>
  <si>
    <t>&lt;Datum&gt;</t>
  </si>
  <si>
    <t>&lt;Namen&gt;</t>
  </si>
  <si>
    <t>Helmut Honermann, PureSec GmbH</t>
  </si>
  <si>
    <t>Version: 1.0, PureSec GmbH, www.puresec.de</t>
  </si>
  <si>
    <t>(bitte Bewertungsstufe auswählen)</t>
  </si>
  <si>
    <t>Gesamtbewertung:
(Maximumprinzip)</t>
  </si>
  <si>
    <t>Begründung/Anmerkungen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</si>
</sst>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</font>
    <font>
      <b/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2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/>
    </xf>
    <xf numFmtId="0" fontId="0" fillId="3" borderId="0" xfId="0" applyFill="1" applyAlignment="1">
      <alignment vertical="top"/>
    </xf>
    <xf numFmtId="0" fontId="0" fillId="4" borderId="0" xfId="0" applyFill="1" applyAlignment="1">
      <alignment vertical="top"/>
    </xf>
    <xf numFmtId="0" fontId="1" fillId="4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0" fillId="4" borderId="0" xfId="0" applyFill="1" applyAlignment="1">
      <alignment vertical="top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/>
    </xf>
    <xf numFmtId="0" fontId="2" fillId="2" borderId="0" xfId="0" applyFont="1" applyFill="1" applyAlignment="1" applyProtection="1">
      <alignment vertical="top" wrapText="1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0" fillId="3" borderId="0" xfId="0" applyFill="1" applyAlignment="1">
      <alignment vertical="top" wrapText="1"/>
    </xf>
    <xf numFmtId="0" fontId="2" fillId="3" borderId="0" xfId="0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9" fillId="3" borderId="0" xfId="0" applyFont="1" applyFill="1" applyAlignment="1">
      <alignment horizontal="right" vertical="top"/>
    </xf>
    <xf numFmtId="0" fontId="4" fillId="2" borderId="0" xfId="0" applyFont="1" applyFill="1" applyAlignment="1">
      <alignment vertical="top"/>
    </xf>
    <xf numFmtId="14" fontId="0" fillId="2" borderId="0" xfId="0" applyNumberFormat="1" applyFill="1" applyAlignment="1">
      <alignment vertical="top"/>
    </xf>
    <xf numFmtId="0" fontId="0" fillId="2" borderId="0" xfId="0" quotePrefix="1" applyFill="1" applyAlignment="1">
      <alignment vertical="top"/>
    </xf>
    <xf numFmtId="0" fontId="3" fillId="2" borderId="0" xfId="0" quotePrefix="1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righ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3" borderId="0" xfId="0" applyFont="1" applyFill="1" applyAlignment="1">
      <alignment vertical="top"/>
    </xf>
    <xf numFmtId="0" fontId="9" fillId="4" borderId="0" xfId="0" applyFont="1" applyFill="1" applyAlignment="1">
      <alignment horizontal="right" vertical="top"/>
    </xf>
    <xf numFmtId="0" fontId="7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>
      <alignment horizontal="center" vertical="top"/>
    </xf>
    <xf numFmtId="0" fontId="9" fillId="2" borderId="0" xfId="0" applyFont="1" applyFill="1" applyAlignment="1">
      <alignment horizontal="left" vertical="top"/>
    </xf>
    <xf numFmtId="14" fontId="9" fillId="2" borderId="0" xfId="0" applyNumberFormat="1" applyFont="1" applyFill="1" applyAlignment="1">
      <alignment horizontal="left" vertical="top"/>
    </xf>
    <xf numFmtId="0" fontId="9" fillId="2" borderId="0" xfId="0" applyFont="1" applyFill="1" applyAlignment="1">
      <alignment vertical="top"/>
    </xf>
    <xf numFmtId="0" fontId="9" fillId="2" borderId="0" xfId="0" applyFont="1" applyFill="1" applyAlignment="1">
      <alignment horizontal="right" vertical="top"/>
    </xf>
    <xf numFmtId="0" fontId="9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1" fillId="4" borderId="0" xfId="0" applyFont="1" applyFill="1" applyAlignment="1">
      <alignment horizontal="left" vertical="top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0" fillId="4" borderId="0" xfId="0" applyFill="1" applyAlignment="1">
      <alignment horizontal="left" vertical="top"/>
    </xf>
    <xf numFmtId="0" fontId="0" fillId="0" borderId="0" xfId="0" applyAlignment="1">
      <alignment horizontal="left" vertical="top"/>
    </xf>
  </cellXfs>
  <cellStyles count="3">
    <cellStyle name="Besuchter Link" xfId="2" builtinId="9" hidden="1"/>
    <cellStyle name="Hyperlink" xfId="1" builtinId="8" hidden="1"/>
    <cellStyle name="Stand." xfId="0" builtinId="0"/>
  </cellStyles>
  <dxfs count="8">
    <dxf>
      <font>
        <color rgb="FF9C0006"/>
      </font>
      <fill>
        <patternFill>
          <bgColor rgb="FF92D05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5700"/>
      </font>
      <fill>
        <patternFill>
          <bgColor rgb="FF00B05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92D05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5700"/>
      </font>
      <fill>
        <patternFill>
          <bgColor rgb="FF00B050"/>
        </patternFill>
      </fill>
    </dxf>
    <dxf>
      <font>
        <color rgb="FF9C0006"/>
      </font>
      <fill>
        <patternFill>
          <bgColor rgb="FFFF000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3" sqref="B3"/>
    </sheetView>
  </sheetViews>
  <sheetFormatPr baseColWidth="10" defaultRowHeight="16" x14ac:dyDescent="0.2"/>
  <cols>
    <col min="1" max="1" width="20.6640625" style="1" customWidth="1"/>
    <col min="2" max="2" width="43.33203125" style="2" customWidth="1"/>
    <col min="3" max="5" width="21.6640625" style="1" customWidth="1"/>
    <col min="6" max="6" width="36" style="48" customWidth="1"/>
    <col min="7" max="7" width="3.5" style="1" customWidth="1"/>
    <col min="8" max="10" width="6" style="1" hidden="1" customWidth="1"/>
    <col min="11" max="16384" width="10.83203125" style="1"/>
  </cols>
  <sheetData>
    <row r="1" spans="1:10" x14ac:dyDescent="0.2">
      <c r="A1" s="5" t="s">
        <v>0</v>
      </c>
      <c r="B1" s="8"/>
      <c r="C1" s="5"/>
      <c r="D1" s="5"/>
      <c r="E1" s="5"/>
      <c r="F1" s="28" t="s">
        <v>72</v>
      </c>
      <c r="G1" s="5"/>
    </row>
    <row r="2" spans="1:10" x14ac:dyDescent="0.2">
      <c r="A2" s="4"/>
      <c r="B2" s="14"/>
      <c r="C2" s="4"/>
      <c r="D2" s="4"/>
      <c r="E2" s="18"/>
      <c r="F2" s="42"/>
      <c r="G2" s="18"/>
    </row>
    <row r="3" spans="1:10" s="3" customFormat="1" ht="19" x14ac:dyDescent="0.2">
      <c r="A3" s="15" t="s">
        <v>58</v>
      </c>
      <c r="B3" s="12" t="s">
        <v>59</v>
      </c>
      <c r="C3" s="15"/>
      <c r="D3" s="15"/>
      <c r="E3" s="15"/>
      <c r="F3" s="43"/>
      <c r="G3" s="15"/>
    </row>
    <row r="4" spans="1:10" ht="32" x14ac:dyDescent="0.2">
      <c r="A4" s="27" t="s">
        <v>1</v>
      </c>
      <c r="B4" s="13" t="s">
        <v>60</v>
      </c>
      <c r="C4" s="4"/>
      <c r="D4" s="4"/>
      <c r="E4" s="4"/>
      <c r="F4" s="44"/>
      <c r="G4" s="4"/>
    </row>
    <row r="5" spans="1:10" x14ac:dyDescent="0.2">
      <c r="A5" s="27" t="s">
        <v>67</v>
      </c>
      <c r="B5" s="13" t="s">
        <v>69</v>
      </c>
      <c r="C5" s="4"/>
      <c r="D5" s="4"/>
      <c r="E5" s="4"/>
      <c r="F5" s="44"/>
      <c r="G5" s="4"/>
    </row>
    <row r="6" spans="1:10" x14ac:dyDescent="0.2">
      <c r="A6" s="27" t="s">
        <v>68</v>
      </c>
      <c r="B6" s="13" t="s">
        <v>70</v>
      </c>
      <c r="C6" s="4"/>
      <c r="D6" s="4"/>
      <c r="E6" s="4"/>
      <c r="F6" s="44"/>
      <c r="G6" s="4"/>
    </row>
    <row r="7" spans="1:10" x14ac:dyDescent="0.2">
      <c r="A7" s="16"/>
      <c r="B7" s="14"/>
      <c r="C7" s="4"/>
      <c r="D7" s="4"/>
      <c r="E7" s="4"/>
      <c r="F7" s="44"/>
      <c r="G7" s="4"/>
    </row>
    <row r="8" spans="1:10" ht="32" x14ac:dyDescent="0.2">
      <c r="A8" s="14" t="s">
        <v>74</v>
      </c>
      <c r="B8" s="14" t="str">
        <f>VLOOKUP(J8,'&lt;über MEESTAR&gt;'!A34:B38,2)</f>
        <v>(bitte Bewertungsstufe auswählen)</v>
      </c>
      <c r="C8" s="4"/>
      <c r="D8" s="4"/>
      <c r="E8" s="4"/>
      <c r="F8" s="44"/>
      <c r="G8" s="4"/>
      <c r="H8" s="17" t="s">
        <v>61</v>
      </c>
      <c r="J8" s="1">
        <f>MAX(H11:J17)</f>
        <v>0</v>
      </c>
    </row>
    <row r="9" spans="1:10" x14ac:dyDescent="0.2">
      <c r="A9" s="4"/>
      <c r="B9" s="14"/>
      <c r="C9" s="4"/>
      <c r="D9" s="4"/>
      <c r="E9" s="4"/>
      <c r="F9" s="44"/>
      <c r="G9" s="4"/>
    </row>
    <row r="10" spans="1:10" s="7" customFormat="1" x14ac:dyDescent="0.2">
      <c r="A10" s="6" t="s">
        <v>53</v>
      </c>
      <c r="B10" s="6" t="s">
        <v>54</v>
      </c>
      <c r="C10" s="37" t="s">
        <v>55</v>
      </c>
      <c r="D10" s="37" t="s">
        <v>56</v>
      </c>
      <c r="E10" s="37" t="s">
        <v>57</v>
      </c>
      <c r="F10" s="45" t="s">
        <v>75</v>
      </c>
      <c r="G10" s="6"/>
    </row>
    <row r="11" spans="1:10" ht="79" customHeight="1" x14ac:dyDescent="0.2">
      <c r="A11" s="29" t="s">
        <v>39</v>
      </c>
      <c r="B11" s="30" t="s">
        <v>46</v>
      </c>
      <c r="C11" s="33" t="s">
        <v>73</v>
      </c>
      <c r="D11" s="33" t="s">
        <v>73</v>
      </c>
      <c r="E11" s="33" t="s">
        <v>73</v>
      </c>
      <c r="F11" s="46"/>
      <c r="G11" s="18"/>
      <c r="H11" s="1">
        <f>_xlfn.NUMBERVALUE(MID(C11,7,1))</f>
        <v>0</v>
      </c>
      <c r="I11" s="1">
        <f t="shared" ref="I11:J17" si="0">_xlfn.NUMBERVALUE(MID(D11,7,1))</f>
        <v>0</v>
      </c>
      <c r="J11" s="1">
        <f t="shared" si="0"/>
        <v>0</v>
      </c>
    </row>
    <row r="12" spans="1:10" ht="79" customHeight="1" x14ac:dyDescent="0.2">
      <c r="A12" s="31" t="s">
        <v>40</v>
      </c>
      <c r="B12" s="32" t="s">
        <v>47</v>
      </c>
      <c r="C12" s="33" t="s">
        <v>73</v>
      </c>
      <c r="D12" s="33" t="s">
        <v>73</v>
      </c>
      <c r="E12" s="33" t="s">
        <v>73</v>
      </c>
      <c r="F12" s="46"/>
      <c r="G12" s="15"/>
      <c r="H12" s="1">
        <f t="shared" ref="H12:H17" si="1">_xlfn.NUMBERVALUE(MID(C12,7,1))</f>
        <v>0</v>
      </c>
      <c r="I12" s="1">
        <f t="shared" si="0"/>
        <v>0</v>
      </c>
      <c r="J12" s="1">
        <f t="shared" si="0"/>
        <v>0</v>
      </c>
    </row>
    <row r="13" spans="1:10" ht="79" customHeight="1" x14ac:dyDescent="0.2">
      <c r="A13" s="31" t="s">
        <v>41</v>
      </c>
      <c r="B13" s="32" t="s">
        <v>48</v>
      </c>
      <c r="C13" s="33" t="s">
        <v>73</v>
      </c>
      <c r="D13" s="33" t="s">
        <v>73</v>
      </c>
      <c r="E13" s="33" t="s">
        <v>73</v>
      </c>
      <c r="F13" s="46"/>
      <c r="G13" s="4"/>
      <c r="H13" s="1">
        <f t="shared" si="1"/>
        <v>0</v>
      </c>
      <c r="I13" s="1">
        <f t="shared" si="0"/>
        <v>0</v>
      </c>
      <c r="J13" s="1">
        <f t="shared" si="0"/>
        <v>0</v>
      </c>
    </row>
    <row r="14" spans="1:10" ht="79" customHeight="1" x14ac:dyDescent="0.2">
      <c r="A14" s="31" t="s">
        <v>42</v>
      </c>
      <c r="B14" s="32" t="s">
        <v>49</v>
      </c>
      <c r="C14" s="33" t="s">
        <v>73</v>
      </c>
      <c r="D14" s="33" t="s">
        <v>73</v>
      </c>
      <c r="E14" s="33" t="s">
        <v>73</v>
      </c>
      <c r="F14" s="46"/>
      <c r="G14" s="4"/>
      <c r="H14" s="1">
        <f t="shared" si="1"/>
        <v>0</v>
      </c>
      <c r="I14" s="1">
        <f t="shared" si="0"/>
        <v>0</v>
      </c>
      <c r="J14" s="1">
        <f t="shared" si="0"/>
        <v>0</v>
      </c>
    </row>
    <row r="15" spans="1:10" ht="79" customHeight="1" x14ac:dyDescent="0.2">
      <c r="A15" s="31" t="s">
        <v>43</v>
      </c>
      <c r="B15" s="32" t="s">
        <v>50</v>
      </c>
      <c r="C15" s="33" t="s">
        <v>73</v>
      </c>
      <c r="D15" s="33" t="s">
        <v>73</v>
      </c>
      <c r="E15" s="33" t="s">
        <v>73</v>
      </c>
      <c r="F15" s="46"/>
      <c r="G15" s="4"/>
      <c r="H15" s="1">
        <f t="shared" si="1"/>
        <v>0</v>
      </c>
      <c r="I15" s="1">
        <f t="shared" si="0"/>
        <v>0</v>
      </c>
      <c r="J15" s="1">
        <f t="shared" si="0"/>
        <v>0</v>
      </c>
    </row>
    <row r="16" spans="1:10" ht="79" customHeight="1" x14ac:dyDescent="0.2">
      <c r="A16" s="31" t="s">
        <v>44</v>
      </c>
      <c r="B16" s="32" t="s">
        <v>51</v>
      </c>
      <c r="C16" s="33" t="s">
        <v>73</v>
      </c>
      <c r="D16" s="33" t="s">
        <v>73</v>
      </c>
      <c r="E16" s="33" t="s">
        <v>73</v>
      </c>
      <c r="F16" s="46"/>
      <c r="G16" s="4"/>
      <c r="H16" s="1">
        <f t="shared" si="1"/>
        <v>0</v>
      </c>
      <c r="I16" s="1">
        <f t="shared" si="0"/>
        <v>0</v>
      </c>
      <c r="J16" s="1">
        <f t="shared" si="0"/>
        <v>0</v>
      </c>
    </row>
    <row r="17" spans="1:10" ht="79" customHeight="1" x14ac:dyDescent="0.2">
      <c r="A17" s="34" t="s">
        <v>45</v>
      </c>
      <c r="B17" s="35" t="s">
        <v>52</v>
      </c>
      <c r="C17" s="36" t="s">
        <v>73</v>
      </c>
      <c r="D17" s="36" t="s">
        <v>73</v>
      </c>
      <c r="E17" s="36" t="s">
        <v>73</v>
      </c>
      <c r="F17" s="46"/>
      <c r="G17" s="4"/>
      <c r="H17" s="1">
        <f t="shared" si="1"/>
        <v>0</v>
      </c>
      <c r="I17" s="1">
        <f t="shared" si="0"/>
        <v>0</v>
      </c>
      <c r="J17" s="1">
        <f t="shared" si="0"/>
        <v>0</v>
      </c>
    </row>
    <row r="18" spans="1:10" x14ac:dyDescent="0.2">
      <c r="A18" s="5"/>
      <c r="B18" s="8"/>
      <c r="C18" s="5"/>
      <c r="D18" s="5"/>
      <c r="E18" s="5"/>
      <c r="F18" s="47"/>
      <c r="G18" s="5"/>
    </row>
  </sheetData>
  <sheetProtection sheet="1" objects="1" scenarios="1" selectLockedCells="1"/>
  <conditionalFormatting sqref="B8 C11:E17">
    <cfRule type="beginsWith" dxfId="7" priority="4" operator="beginsWith" text="Stufe 4">
      <formula>LEFT(B8,LEN("Stufe 4"))="Stufe 4"</formula>
    </cfRule>
    <cfRule type="beginsWith" dxfId="6" priority="2" operator="beginsWith" text="Stufe 1">
      <formula>LEFT(B8,LEN("Stufe 1"))="Stufe 1"</formula>
    </cfRule>
    <cfRule type="beginsWith" dxfId="5" priority="3" operator="beginsWith" text="Stufe 3">
      <formula>LEFT(B8,LEN("Stufe 3"))="Stufe 3"</formula>
    </cfRule>
    <cfRule type="beginsWith" dxfId="4" priority="1" operator="beginsWith" text="Stufe 2">
      <formula>LEFT(B8,LEN("Stufe 2"))="Stufe 2"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'&lt;über MEESTAR&gt;'!$B$34:$B$38</xm:f>
          </x14:formula1>
          <xm:sqref>C11:E17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9" workbookViewId="0">
      <selection sqref="A1:XFD1048576"/>
    </sheetView>
  </sheetViews>
  <sheetFormatPr baseColWidth="10" defaultRowHeight="16" x14ac:dyDescent="0.2"/>
  <cols>
    <col min="1" max="1" width="10.83203125" style="9"/>
    <col min="2" max="2" width="174.1640625" style="9" customWidth="1"/>
    <col min="3" max="16384" width="10.83203125" style="9"/>
  </cols>
  <sheetData>
    <row r="1" spans="1:2" s="19" customFormat="1" ht="21" x14ac:dyDescent="0.2">
      <c r="A1" s="19" t="s">
        <v>2</v>
      </c>
    </row>
    <row r="2" spans="1:2" s="40" customFormat="1" x14ac:dyDescent="0.2">
      <c r="A2" s="38" t="str">
        <f>Evaluierungsbogen!F1</f>
        <v>Version: 1.0, PureSec GmbH, www.puresec.de</v>
      </c>
      <c r="B2" s="39"/>
    </row>
    <row r="3" spans="1:2" s="40" customFormat="1" x14ac:dyDescent="0.2">
      <c r="A3" s="41" t="s">
        <v>63</v>
      </c>
      <c r="B3" s="39" t="s">
        <v>71</v>
      </c>
    </row>
    <row r="4" spans="1:2" s="40" customFormat="1" x14ac:dyDescent="0.2">
      <c r="A4" s="41" t="s">
        <v>6</v>
      </c>
      <c r="B4" s="39">
        <v>42831</v>
      </c>
    </row>
    <row r="5" spans="1:2" x14ac:dyDescent="0.2">
      <c r="B5" s="20"/>
    </row>
    <row r="6" spans="1:2" s="11" customFormat="1" x14ac:dyDescent="0.2">
      <c r="A6" s="11" t="s">
        <v>5</v>
      </c>
    </row>
    <row r="7" spans="1:2" x14ac:dyDescent="0.2">
      <c r="B7" s="9" t="s">
        <v>4</v>
      </c>
    </row>
    <row r="8" spans="1:2" x14ac:dyDescent="0.2">
      <c r="B8" s="9" t="s">
        <v>13</v>
      </c>
    </row>
    <row r="9" spans="1:2" x14ac:dyDescent="0.2">
      <c r="B9" s="9" t="s">
        <v>14</v>
      </c>
    </row>
    <row r="11" spans="1:2" s="11" customFormat="1" x14ac:dyDescent="0.2">
      <c r="A11" s="11" t="s">
        <v>3</v>
      </c>
    </row>
    <row r="12" spans="1:2" x14ac:dyDescent="0.2">
      <c r="B12" s="21" t="s">
        <v>7</v>
      </c>
    </row>
    <row r="13" spans="1:2" x14ac:dyDescent="0.2">
      <c r="B13" s="22" t="s">
        <v>8</v>
      </c>
    </row>
    <row r="14" spans="1:2" x14ac:dyDescent="0.2">
      <c r="B14" s="22" t="s">
        <v>9</v>
      </c>
    </row>
    <row r="15" spans="1:2" x14ac:dyDescent="0.2">
      <c r="B15" s="22" t="s">
        <v>10</v>
      </c>
    </row>
    <row r="16" spans="1:2" x14ac:dyDescent="0.2">
      <c r="B16" s="22" t="s">
        <v>11</v>
      </c>
    </row>
    <row r="17" spans="1:2" x14ac:dyDescent="0.2">
      <c r="B17" s="22" t="s">
        <v>12</v>
      </c>
    </row>
    <row r="18" spans="1:2" x14ac:dyDescent="0.2">
      <c r="B18" s="22"/>
    </row>
    <row r="19" spans="1:2" x14ac:dyDescent="0.2">
      <c r="A19" s="11" t="s">
        <v>20</v>
      </c>
      <c r="B19" s="22"/>
    </row>
    <row r="20" spans="1:2" x14ac:dyDescent="0.2">
      <c r="B20" s="9" t="s">
        <v>15</v>
      </c>
    </row>
    <row r="21" spans="1:2" x14ac:dyDescent="0.2">
      <c r="B21" s="9" t="s">
        <v>16</v>
      </c>
    </row>
    <row r="22" spans="1:2" x14ac:dyDescent="0.2">
      <c r="B22" s="9" t="s">
        <v>17</v>
      </c>
    </row>
    <row r="23" spans="1:2" x14ac:dyDescent="0.2">
      <c r="B23" s="9" t="s">
        <v>18</v>
      </c>
    </row>
    <row r="24" spans="1:2" x14ac:dyDescent="0.2">
      <c r="B24" s="9" t="s">
        <v>19</v>
      </c>
    </row>
    <row r="26" spans="1:2" x14ac:dyDescent="0.2">
      <c r="A26" s="11" t="s">
        <v>24</v>
      </c>
    </row>
    <row r="27" spans="1:2" x14ac:dyDescent="0.2">
      <c r="B27" s="9" t="s">
        <v>21</v>
      </c>
    </row>
    <row r="28" spans="1:2" x14ac:dyDescent="0.2">
      <c r="B28" s="9" t="s">
        <v>22</v>
      </c>
    </row>
    <row r="29" spans="1:2" x14ac:dyDescent="0.2">
      <c r="B29" s="9" t="s">
        <v>23</v>
      </c>
    </row>
    <row r="31" spans="1:2" x14ac:dyDescent="0.2">
      <c r="A31" s="11" t="s">
        <v>25</v>
      </c>
    </row>
    <row r="32" spans="1:2" x14ac:dyDescent="0.2">
      <c r="A32" s="11"/>
    </row>
    <row r="33" spans="1:8" s="11" customFormat="1" x14ac:dyDescent="0.2">
      <c r="B33" s="11" t="s">
        <v>27</v>
      </c>
      <c r="H33" s="23"/>
    </row>
    <row r="34" spans="1:8" x14ac:dyDescent="0.2">
      <c r="A34" s="24">
        <v>0</v>
      </c>
      <c r="B34" s="10" t="s">
        <v>73</v>
      </c>
    </row>
    <row r="35" spans="1:8" ht="32" x14ac:dyDescent="0.2">
      <c r="A35" s="24">
        <v>1</v>
      </c>
      <c r="B35" s="10" t="s">
        <v>62</v>
      </c>
    </row>
    <row r="36" spans="1:8" ht="32" x14ac:dyDescent="0.2">
      <c r="A36" s="24">
        <v>2</v>
      </c>
      <c r="B36" s="10" t="s">
        <v>64</v>
      </c>
    </row>
    <row r="37" spans="1:8" ht="32" x14ac:dyDescent="0.2">
      <c r="A37" s="24">
        <v>3</v>
      </c>
      <c r="B37" s="26" t="s">
        <v>65</v>
      </c>
      <c r="C37" s="25"/>
    </row>
    <row r="38" spans="1:8" ht="32" x14ac:dyDescent="0.2">
      <c r="A38" s="24">
        <v>4</v>
      </c>
      <c r="B38" s="10" t="s">
        <v>66</v>
      </c>
    </row>
    <row r="40" spans="1:8" x14ac:dyDescent="0.2">
      <c r="B40" s="11" t="s">
        <v>26</v>
      </c>
    </row>
    <row r="41" spans="1:8" x14ac:dyDescent="0.2">
      <c r="B41" s="9" t="s">
        <v>28</v>
      </c>
    </row>
    <row r="42" spans="1:8" x14ac:dyDescent="0.2">
      <c r="B42" s="9" t="s">
        <v>29</v>
      </c>
    </row>
    <row r="43" spans="1:8" x14ac:dyDescent="0.2">
      <c r="B43" s="9" t="s">
        <v>30</v>
      </c>
    </row>
    <row r="44" spans="1:8" x14ac:dyDescent="0.2">
      <c r="B44" s="9" t="s">
        <v>31</v>
      </c>
    </row>
    <row r="45" spans="1:8" x14ac:dyDescent="0.2">
      <c r="B45" s="9" t="s">
        <v>32</v>
      </c>
    </row>
    <row r="46" spans="1:8" x14ac:dyDescent="0.2">
      <c r="B46" s="9" t="s">
        <v>33</v>
      </c>
    </row>
    <row r="47" spans="1:8" x14ac:dyDescent="0.2">
      <c r="B47" s="9" t="s">
        <v>34</v>
      </c>
    </row>
    <row r="49" spans="2:2" s="11" customFormat="1" x14ac:dyDescent="0.2">
      <c r="B49" s="11" t="s">
        <v>35</v>
      </c>
    </row>
    <row r="50" spans="2:2" x14ac:dyDescent="0.2">
      <c r="B50" s="9" t="s">
        <v>36</v>
      </c>
    </row>
    <row r="51" spans="2:2" x14ac:dyDescent="0.2">
      <c r="B51" s="9" t="s">
        <v>37</v>
      </c>
    </row>
    <row r="52" spans="2:2" x14ac:dyDescent="0.2">
      <c r="B52" s="9" t="s">
        <v>38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Evaluierungsbogen</vt:lpstr>
      <vt:lpstr>&lt;über MEESTAR&gt;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Microsoft Office-Anwender</cp:lastModifiedBy>
  <dcterms:created xsi:type="dcterms:W3CDTF">2017-04-08T15:41:41Z</dcterms:created>
  <dcterms:modified xsi:type="dcterms:W3CDTF">2017-04-09T13:16:03Z</dcterms:modified>
</cp:coreProperties>
</file>